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RevExp" sheetId="1" r:id="rId1"/>
    <sheet name="Prog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C40" i="1"/>
  <c r="D29" i="2"/>
  <c r="E29" i="2"/>
  <c r="F29" i="2"/>
  <c r="G29" i="2"/>
  <c r="H29" i="2"/>
  <c r="I29" i="2"/>
  <c r="J29" i="2"/>
  <c r="K29" i="2"/>
  <c r="L29" i="2"/>
  <c r="M29" i="2"/>
  <c r="N29" i="2"/>
  <c r="C29" i="2"/>
  <c r="O8" i="2"/>
  <c r="O9" i="2"/>
  <c r="O7" i="2"/>
  <c r="O29" i="2" s="1"/>
  <c r="O8" i="1"/>
  <c r="O7" i="1"/>
  <c r="N34" i="1"/>
  <c r="D34" i="1"/>
  <c r="E34" i="1"/>
  <c r="F34" i="1"/>
  <c r="G34" i="1"/>
  <c r="H34" i="1"/>
  <c r="I34" i="1"/>
  <c r="J34" i="1"/>
  <c r="K34" i="1"/>
  <c r="L34" i="1"/>
  <c r="M34" i="1"/>
  <c r="C34" i="1"/>
  <c r="D9" i="1"/>
  <c r="E9" i="1"/>
  <c r="F9" i="1"/>
  <c r="G9" i="1"/>
  <c r="H9" i="1"/>
  <c r="I9" i="1"/>
  <c r="J9" i="1"/>
  <c r="K9" i="1"/>
  <c r="L9" i="1"/>
  <c r="M9" i="1"/>
  <c r="M36" i="1" s="1"/>
  <c r="N9" i="1"/>
  <c r="C9" i="1"/>
  <c r="E36" i="1" l="1"/>
  <c r="I36" i="1"/>
  <c r="C36" i="1"/>
  <c r="L36" i="1"/>
  <c r="H36" i="1"/>
  <c r="K36" i="1"/>
  <c r="G36" i="1"/>
  <c r="N36" i="1"/>
  <c r="J36" i="1"/>
  <c r="F36" i="1"/>
  <c r="D36" i="1"/>
  <c r="O34" i="1"/>
  <c r="O9" i="1"/>
  <c r="O36" i="1" s="1"/>
</calcChain>
</file>

<file path=xl/sharedStrings.xml><?xml version="1.0" encoding="utf-8"?>
<sst xmlns="http://schemas.openxmlformats.org/spreadsheetml/2006/main" count="78" uniqueCount="57">
  <si>
    <t>Description</t>
  </si>
  <si>
    <t>Projected 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</si>
  <si>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</si>
  <si>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</si>
  <si>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</si>
  <si>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</si>
  <si>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</si>
  <si>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</si>
  <si>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</si>
  <si>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</si>
  <si>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</si>
  <si>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</si>
  <si>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</si>
  <si>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</si>
  <si>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</si>
  <si>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Salary Expenses</t>
  </si>
  <si>
    <t>Supply Expenses</t>
  </si>
  <si>
    <t>Interdepartmental Expenses</t>
  </si>
  <si>
    <t>TOTAL Operating Expenses</t>
  </si>
  <si>
    <t>TOTAL Revenue</t>
  </si>
  <si>
    <t>TOTAL NET Revenue</t>
  </si>
  <si>
    <t>Revenue and Expense Operating Budget Worksheet  12 Months</t>
  </si>
  <si>
    <t>Program Operating Budget Worksheet  12 Months</t>
  </si>
  <si>
    <t>Name of Project/Program/Service:</t>
  </si>
  <si>
    <t>Other Expenses</t>
  </si>
  <si>
    <t>Other expenses</t>
  </si>
  <si>
    <t xml:space="preserve">Financial assumptions: </t>
  </si>
  <si>
    <t xml:space="preserve">Insulin </t>
  </si>
  <si>
    <t>Insulin pump</t>
  </si>
  <si>
    <t xml:space="preserve">Blood sugar meters </t>
  </si>
  <si>
    <t xml:space="preserve">Ketone Test strips </t>
  </si>
  <si>
    <t xml:space="preserve">Glucose tablets and Glucagon </t>
  </si>
  <si>
    <t xml:space="preserve">Diabetes Medical alert bracelet </t>
  </si>
  <si>
    <t xml:space="preserve">Diabetes specialist nurse (DNS) </t>
  </si>
  <si>
    <t>Diabetes specialist (Diabetologist)</t>
  </si>
  <si>
    <t xml:space="preserve">Dietitian </t>
  </si>
  <si>
    <t>Foot specialist (Podoatrist</t>
  </si>
  <si>
    <t xml:space="preserve">Pharmacist </t>
  </si>
  <si>
    <t xml:space="preserve">Specialist inpatient care savings </t>
  </si>
  <si>
    <t xml:space="preserve">Computer and system </t>
  </si>
  <si>
    <t xml:space="preserve">Social services </t>
  </si>
  <si>
    <t xml:space="preserve">Education and training </t>
  </si>
  <si>
    <t xml:space="preserve">Assistants </t>
  </si>
  <si>
    <t xml:space="preserve">A proposal for new diabetes care services </t>
  </si>
  <si>
    <t xml:space="preserve">National insurance </t>
  </si>
  <si>
    <t xml:space="preserve">in Thousands </t>
  </si>
  <si>
    <t xml:space="preserve">Brochures </t>
  </si>
  <si>
    <t>Venues</t>
  </si>
  <si>
    <t xml:space="preserve">Equipements such as speakers </t>
  </si>
  <si>
    <t xml:space="preserve">Exercise phychologists </t>
  </si>
  <si>
    <t xml:space="preserve">Nutiritionalists </t>
  </si>
  <si>
    <t>Assistants</t>
  </si>
  <si>
    <t xml:space="preserve">Master of ceremonies </t>
  </si>
  <si>
    <t>Figures in thousands</t>
  </si>
  <si>
    <t xml:space="preserve">Population education program </t>
  </si>
  <si>
    <t xml:space="preserve">Transport </t>
  </si>
  <si>
    <t xml:space="preserve">Revenue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</si>
</sst>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2" borderId="0" xfId="1"/>
    <xf numFmtId="0" fontId="1" fillId="2" borderId="0" xfId="1" applyFont="1"/>
    <xf numFmtId="0" fontId="0" fillId="2" borderId="0" xfId="1" quotePrefix="1" applyFont="1"/>
    <xf numFmtId="3" fontId="0" fillId="0" borderId="0" xfId="0" applyNumberFormat="1"/>
    <xf numFmtId="164" fontId="1" fillId="0" borderId="0" xfId="2" applyFont="1"/>
    <xf numFmtId="164" fontId="0" fillId="0" borderId="0" xfId="2" applyFont="1"/>
    <xf numFmtId="0" fontId="0" fillId="2" borderId="0" xfId="1" applyFont="1"/>
    <xf numFmtId="9" fontId="0" fillId="0" borderId="0" xfId="3" applyFont="1"/>
    <xf numFmtId="165" fontId="0" fillId="0" borderId="0" xfId="3" applyNumberFormat="1" applyFont="1"/>
    <xf numFmtId="0" fontId="0" fillId="0" borderId="0" xfId="0" applyAlignment="1">
      <alignment horizontal="center"/>
    </xf>
  </cellXfs>
  <cellStyles count="4">
    <cellStyle name="20% - Accent1" xfId="1" builtinId="30"/>
    <cellStyle name="Comma" xfId="2" builtinId="3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1" workbookViewId="0">
      <selection activeCell="P40" sqref="P40"/>
    </sheetView>
  </sheetViews>
  <sheetFormatPr defaultRowHeight="15" x14ac:dyDescent="0.25"/>
  <cols>
    <col min="1" max="1" width="26.28515625" style="2" customWidth="1"/>
    <col min="3" max="12" width="10.5703125" bestFit="1" customWidth="1"/>
    <col min="13" max="14" width="11.5703125" bestFit="1" customWidth="1"/>
    <col min="15" max="15" width="13.28515625" bestFit="1" customWidth="1"/>
  </cols>
  <sheetData>
    <row r="1" spans="1:15" x14ac:dyDescent="0.25">
      <c r="A1" s="2" t="s">
        <v>23</v>
      </c>
      <c r="C1" s="14" t="s">
        <v>43</v>
      </c>
      <c r="D1" s="14"/>
      <c r="E1" s="14"/>
      <c r="F1" s="14"/>
    </row>
    <row r="2" spans="1:15" s="1" customFormat="1" x14ac:dyDescent="0.25">
      <c r="A2" s="1" t="s">
        <v>21</v>
      </c>
    </row>
    <row r="3" spans="1:15" s="5" customFormat="1" x14ac:dyDescent="0.25">
      <c r="A3" s="6"/>
    </row>
    <row r="4" spans="1:15" s="2" customFormat="1" x14ac:dyDescent="0.25">
      <c r="A4" s="2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</row>
    <row r="5" spans="1:15" s="5" customFormat="1" x14ac:dyDescent="0.25">
      <c r="A5" s="6"/>
      <c r="C5" s="7" t="s">
        <v>45</v>
      </c>
    </row>
    <row r="6" spans="1:15" x14ac:dyDescent="0.25">
      <c r="A6" s="2" t="s">
        <v>1</v>
      </c>
    </row>
    <row r="7" spans="1:15" x14ac:dyDescent="0.25">
      <c r="A7" s="3" t="s">
        <v>44</v>
      </c>
      <c r="C7" s="8">
        <v>231324</v>
      </c>
      <c r="D7" s="8">
        <v>240000</v>
      </c>
      <c r="E7" s="8">
        <v>250000</v>
      </c>
      <c r="F7" s="8">
        <v>255000</v>
      </c>
      <c r="G7" s="8">
        <v>260000</v>
      </c>
      <c r="H7" s="8">
        <v>265000</v>
      </c>
      <c r="I7" s="8">
        <v>275000</v>
      </c>
      <c r="J7" s="8">
        <v>280000</v>
      </c>
      <c r="K7" s="8">
        <v>285000</v>
      </c>
      <c r="L7" s="8">
        <v>290000</v>
      </c>
      <c r="M7" s="8">
        <v>300500</v>
      </c>
      <c r="N7" s="8">
        <v>310000</v>
      </c>
      <c r="O7" s="8">
        <f>SUM(C7:N7)</f>
        <v>3241824</v>
      </c>
    </row>
    <row r="8" spans="1:15" x14ac:dyDescent="0.25">
      <c r="A8" s="3" t="s">
        <v>38</v>
      </c>
      <c r="C8" s="8">
        <v>23980</v>
      </c>
      <c r="D8" s="8">
        <v>22878</v>
      </c>
      <c r="E8" s="8">
        <v>22000</v>
      </c>
      <c r="F8" s="8">
        <v>24000</v>
      </c>
      <c r="G8" s="8">
        <v>24500</v>
      </c>
      <c r="H8" s="8">
        <v>24800</v>
      </c>
      <c r="I8" s="8">
        <v>24550</v>
      </c>
      <c r="J8" s="8">
        <v>25900</v>
      </c>
      <c r="K8" s="8">
        <v>35950</v>
      </c>
      <c r="L8" s="8">
        <v>35950</v>
      </c>
      <c r="M8" s="8">
        <v>36000</v>
      </c>
      <c r="N8" s="8">
        <v>36500</v>
      </c>
      <c r="O8" s="8">
        <f>SUM(C8:N8)</f>
        <v>337008</v>
      </c>
    </row>
    <row r="9" spans="1:15" x14ac:dyDescent="0.25">
      <c r="A9" s="2" t="s">
        <v>19</v>
      </c>
      <c r="C9">
        <f>SUM(C7,C8)</f>
        <v>255304</v>
      </c>
      <c r="D9">
        <f t="shared" ref="D9:N9" si="0">SUM(D7,D8)</f>
        <v>262878</v>
      </c>
      <c r="E9">
        <f t="shared" si="0"/>
        <v>272000</v>
      </c>
      <c r="F9">
        <f t="shared" si="0"/>
        <v>279000</v>
      </c>
      <c r="G9">
        <f t="shared" si="0"/>
        <v>284500</v>
      </c>
      <c r="H9">
        <f t="shared" si="0"/>
        <v>289800</v>
      </c>
      <c r="I9">
        <f t="shared" si="0"/>
        <v>299550</v>
      </c>
      <c r="J9">
        <f t="shared" si="0"/>
        <v>305900</v>
      </c>
      <c r="K9">
        <f t="shared" si="0"/>
        <v>320950</v>
      </c>
      <c r="L9">
        <f t="shared" si="0"/>
        <v>325950</v>
      </c>
      <c r="M9">
        <f t="shared" si="0"/>
        <v>336500</v>
      </c>
      <c r="N9">
        <f t="shared" si="0"/>
        <v>346500</v>
      </c>
      <c r="O9" s="9">
        <f>SUM(C9:N9)</f>
        <v>3578832</v>
      </c>
    </row>
    <row r="11" spans="1:15" x14ac:dyDescent="0.25">
      <c r="A11" s="2" t="s">
        <v>15</v>
      </c>
    </row>
    <row r="12" spans="1:15" x14ac:dyDescent="0.25">
      <c r="A12" s="3" t="s">
        <v>33</v>
      </c>
      <c r="C12">
        <v>5000</v>
      </c>
      <c r="D12">
        <v>5000</v>
      </c>
      <c r="E12">
        <v>5000</v>
      </c>
      <c r="F12">
        <v>5000</v>
      </c>
      <c r="G12">
        <v>5000</v>
      </c>
      <c r="H12">
        <v>5000</v>
      </c>
      <c r="I12">
        <v>5000</v>
      </c>
      <c r="J12">
        <v>5000</v>
      </c>
      <c r="K12">
        <v>5000</v>
      </c>
      <c r="L12">
        <v>5000</v>
      </c>
      <c r="M12">
        <v>5000</v>
      </c>
      <c r="N12">
        <v>5000</v>
      </c>
    </row>
    <row r="13" spans="1:15" x14ac:dyDescent="0.25">
      <c r="A13" s="3" t="s">
        <v>34</v>
      </c>
      <c r="C13">
        <v>2000</v>
      </c>
      <c r="D13">
        <v>2000</v>
      </c>
      <c r="E13">
        <v>2000</v>
      </c>
      <c r="F13">
        <v>2000</v>
      </c>
      <c r="G13">
        <v>2000</v>
      </c>
      <c r="H13">
        <v>2000</v>
      </c>
      <c r="I13">
        <v>2000</v>
      </c>
      <c r="J13">
        <v>2000</v>
      </c>
      <c r="K13">
        <v>2000</v>
      </c>
      <c r="L13">
        <v>2000</v>
      </c>
      <c r="M13">
        <v>2000</v>
      </c>
      <c r="N13">
        <v>2000</v>
      </c>
    </row>
    <row r="14" spans="1:15" x14ac:dyDescent="0.25">
      <c r="A14" s="3" t="s">
        <v>35</v>
      </c>
      <c r="C14">
        <v>1800</v>
      </c>
      <c r="D14">
        <v>1800</v>
      </c>
      <c r="E14">
        <v>1800</v>
      </c>
      <c r="F14">
        <v>1800</v>
      </c>
      <c r="G14">
        <v>1800</v>
      </c>
      <c r="H14">
        <v>1800</v>
      </c>
      <c r="I14">
        <v>1800</v>
      </c>
      <c r="J14">
        <v>1800</v>
      </c>
      <c r="K14">
        <v>1800</v>
      </c>
      <c r="L14">
        <v>1800</v>
      </c>
      <c r="M14">
        <v>1800</v>
      </c>
      <c r="N14">
        <v>1800</v>
      </c>
    </row>
    <row r="15" spans="1:15" x14ac:dyDescent="0.25">
      <c r="A15" s="3" t="s">
        <v>36</v>
      </c>
      <c r="C15">
        <v>1400</v>
      </c>
      <c r="D15">
        <v>1400</v>
      </c>
      <c r="E15">
        <v>1400</v>
      </c>
      <c r="F15">
        <v>1400</v>
      </c>
      <c r="G15">
        <v>1400</v>
      </c>
      <c r="H15">
        <v>1400</v>
      </c>
      <c r="I15">
        <v>1400</v>
      </c>
      <c r="J15">
        <v>1400</v>
      </c>
      <c r="K15">
        <v>1400</v>
      </c>
      <c r="L15">
        <v>1400</v>
      </c>
      <c r="M15">
        <v>1400</v>
      </c>
      <c r="N15">
        <v>1400</v>
      </c>
    </row>
    <row r="16" spans="1:15" x14ac:dyDescent="0.25">
      <c r="A16" s="3" t="s">
        <v>37</v>
      </c>
      <c r="C16">
        <v>920</v>
      </c>
      <c r="D16">
        <v>920</v>
      </c>
      <c r="E16">
        <v>920</v>
      </c>
      <c r="F16">
        <v>920</v>
      </c>
      <c r="G16">
        <v>920</v>
      </c>
      <c r="H16">
        <v>920</v>
      </c>
      <c r="I16">
        <v>920</v>
      </c>
      <c r="J16">
        <v>920</v>
      </c>
      <c r="K16">
        <v>920</v>
      </c>
      <c r="L16">
        <v>920</v>
      </c>
      <c r="M16">
        <v>920</v>
      </c>
      <c r="N16">
        <v>920</v>
      </c>
    </row>
    <row r="18" spans="1:14" x14ac:dyDescent="0.25">
      <c r="A18" s="2" t="s">
        <v>16</v>
      </c>
    </row>
    <row r="19" spans="1:14" x14ac:dyDescent="0.25">
      <c r="A19" s="3" t="s">
        <v>27</v>
      </c>
      <c r="C19">
        <v>120000</v>
      </c>
      <c r="D19">
        <v>120000</v>
      </c>
      <c r="E19">
        <v>120000</v>
      </c>
      <c r="F19">
        <v>120000</v>
      </c>
      <c r="G19">
        <v>120000</v>
      </c>
      <c r="H19">
        <v>120000</v>
      </c>
      <c r="I19">
        <v>120000</v>
      </c>
      <c r="J19">
        <v>120000</v>
      </c>
      <c r="K19">
        <v>120000</v>
      </c>
      <c r="L19">
        <v>120000</v>
      </c>
      <c r="M19">
        <v>120000</v>
      </c>
      <c r="N19">
        <v>120000</v>
      </c>
    </row>
    <row r="20" spans="1:14" x14ac:dyDescent="0.25">
      <c r="A20" s="3" t="s">
        <v>28</v>
      </c>
      <c r="C20">
        <v>90000</v>
      </c>
      <c r="D20">
        <v>90000</v>
      </c>
      <c r="E20">
        <v>90000</v>
      </c>
      <c r="F20">
        <v>90000</v>
      </c>
      <c r="G20">
        <v>90000</v>
      </c>
      <c r="H20">
        <v>90000</v>
      </c>
      <c r="I20">
        <v>90000</v>
      </c>
      <c r="J20">
        <v>90000</v>
      </c>
      <c r="K20">
        <v>90000</v>
      </c>
      <c r="L20">
        <v>90000</v>
      </c>
      <c r="M20">
        <v>90000</v>
      </c>
      <c r="N20">
        <v>90000</v>
      </c>
    </row>
    <row r="21" spans="1:14" x14ac:dyDescent="0.25">
      <c r="A21" s="3" t="s">
        <v>29</v>
      </c>
      <c r="C21">
        <v>5400</v>
      </c>
      <c r="D21">
        <v>5400</v>
      </c>
      <c r="E21">
        <v>5400</v>
      </c>
      <c r="F21">
        <v>5400</v>
      </c>
      <c r="G21">
        <v>5400</v>
      </c>
      <c r="H21">
        <v>5400</v>
      </c>
      <c r="I21">
        <v>5400</v>
      </c>
      <c r="J21">
        <v>5400</v>
      </c>
      <c r="K21">
        <v>5400</v>
      </c>
      <c r="L21">
        <v>5400</v>
      </c>
      <c r="M21">
        <v>5400</v>
      </c>
      <c r="N21">
        <v>5400</v>
      </c>
    </row>
    <row r="22" spans="1:14" x14ac:dyDescent="0.25">
      <c r="A22" s="3" t="s">
        <v>30</v>
      </c>
      <c r="C22">
        <v>400</v>
      </c>
      <c r="D22">
        <v>400</v>
      </c>
      <c r="E22">
        <v>400</v>
      </c>
      <c r="F22">
        <v>400</v>
      </c>
      <c r="G22">
        <v>400</v>
      </c>
      <c r="H22">
        <v>400</v>
      </c>
      <c r="I22">
        <v>400</v>
      </c>
      <c r="J22">
        <v>400</v>
      </c>
      <c r="K22">
        <v>400</v>
      </c>
      <c r="L22">
        <v>400</v>
      </c>
      <c r="M22">
        <v>400</v>
      </c>
      <c r="N22">
        <v>400</v>
      </c>
    </row>
    <row r="23" spans="1:14" x14ac:dyDescent="0.25">
      <c r="A23" s="3" t="s">
        <v>31</v>
      </c>
      <c r="C23">
        <v>3000</v>
      </c>
      <c r="D23">
        <v>3000</v>
      </c>
      <c r="E23">
        <v>3000</v>
      </c>
      <c r="F23">
        <v>3000</v>
      </c>
      <c r="G23">
        <v>3000</v>
      </c>
      <c r="H23">
        <v>3000</v>
      </c>
      <c r="I23">
        <v>3000</v>
      </c>
      <c r="J23">
        <v>3000</v>
      </c>
      <c r="K23">
        <v>3000</v>
      </c>
      <c r="L23">
        <v>3000</v>
      </c>
      <c r="M23">
        <v>3000</v>
      </c>
      <c r="N23">
        <v>3000</v>
      </c>
    </row>
    <row r="24" spans="1:14" x14ac:dyDescent="0.25">
      <c r="A24" s="3" t="s">
        <v>32</v>
      </c>
      <c r="C24">
        <v>1500</v>
      </c>
      <c r="D24">
        <v>1500</v>
      </c>
      <c r="E24">
        <v>1500</v>
      </c>
      <c r="F24">
        <v>1500</v>
      </c>
      <c r="G24">
        <v>1500</v>
      </c>
      <c r="H24">
        <v>1500</v>
      </c>
      <c r="I24">
        <v>1500</v>
      </c>
      <c r="J24">
        <v>1500</v>
      </c>
      <c r="K24">
        <v>1500</v>
      </c>
      <c r="L24">
        <v>1500</v>
      </c>
      <c r="M24">
        <v>1500</v>
      </c>
      <c r="N24">
        <v>1500</v>
      </c>
    </row>
    <row r="26" spans="1:14" x14ac:dyDescent="0.25">
      <c r="A26" s="2" t="s">
        <v>17</v>
      </c>
    </row>
    <row r="27" spans="1:14" x14ac:dyDescent="0.25">
      <c r="A27" s="3" t="s">
        <v>39</v>
      </c>
      <c r="C27">
        <v>400</v>
      </c>
      <c r="D27">
        <v>400</v>
      </c>
      <c r="E27">
        <v>400</v>
      </c>
      <c r="F27">
        <v>400</v>
      </c>
      <c r="G27">
        <v>400</v>
      </c>
      <c r="H27">
        <v>400</v>
      </c>
      <c r="I27">
        <v>400</v>
      </c>
      <c r="J27">
        <v>400</v>
      </c>
      <c r="K27">
        <v>400</v>
      </c>
      <c r="L27">
        <v>400</v>
      </c>
      <c r="M27">
        <v>400</v>
      </c>
      <c r="N27">
        <v>400</v>
      </c>
    </row>
    <row r="28" spans="1:14" x14ac:dyDescent="0.25">
      <c r="A28" s="3" t="s">
        <v>42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  <c r="L28">
        <v>100</v>
      </c>
      <c r="M28">
        <v>100</v>
      </c>
      <c r="N28">
        <v>100</v>
      </c>
    </row>
    <row r="30" spans="1:14" x14ac:dyDescent="0.25">
      <c r="A30" s="2" t="s">
        <v>25</v>
      </c>
    </row>
    <row r="31" spans="1:14" x14ac:dyDescent="0.25">
      <c r="A31" s="3" t="s">
        <v>40</v>
      </c>
      <c r="C31">
        <v>160</v>
      </c>
      <c r="D31">
        <v>60</v>
      </c>
      <c r="E31">
        <v>60</v>
      </c>
      <c r="F31">
        <v>60</v>
      </c>
      <c r="G31">
        <v>60</v>
      </c>
      <c r="H31">
        <v>60</v>
      </c>
      <c r="I31">
        <v>60</v>
      </c>
      <c r="J31">
        <v>60</v>
      </c>
      <c r="K31">
        <v>60</v>
      </c>
      <c r="L31">
        <v>60</v>
      </c>
      <c r="M31">
        <v>60</v>
      </c>
      <c r="N31">
        <v>60</v>
      </c>
    </row>
    <row r="32" spans="1:14" x14ac:dyDescent="0.25">
      <c r="A32" s="3" t="s">
        <v>41</v>
      </c>
      <c r="C32">
        <v>30</v>
      </c>
      <c r="D32">
        <v>30</v>
      </c>
      <c r="E32">
        <v>30</v>
      </c>
      <c r="F32">
        <v>30</v>
      </c>
      <c r="G32">
        <v>30</v>
      </c>
      <c r="H32">
        <v>30</v>
      </c>
      <c r="I32">
        <v>30</v>
      </c>
      <c r="J32">
        <v>30</v>
      </c>
      <c r="K32">
        <v>30</v>
      </c>
      <c r="L32">
        <v>30</v>
      </c>
      <c r="M32">
        <v>30</v>
      </c>
      <c r="N32">
        <v>30</v>
      </c>
    </row>
    <row r="34" spans="1:15" x14ac:dyDescent="0.25">
      <c r="A34" s="2" t="s">
        <v>18</v>
      </c>
      <c r="C34">
        <f>SUM(C12:C32)</f>
        <v>232110</v>
      </c>
      <c r="D34">
        <f t="shared" ref="D34:N34" si="1">SUM(D12:D32)</f>
        <v>232010</v>
      </c>
      <c r="E34">
        <f t="shared" si="1"/>
        <v>232010</v>
      </c>
      <c r="F34">
        <f t="shared" si="1"/>
        <v>232010</v>
      </c>
      <c r="G34">
        <f t="shared" si="1"/>
        <v>232010</v>
      </c>
      <c r="H34">
        <f t="shared" si="1"/>
        <v>232010</v>
      </c>
      <c r="I34">
        <f t="shared" si="1"/>
        <v>232010</v>
      </c>
      <c r="J34">
        <f t="shared" si="1"/>
        <v>232010</v>
      </c>
      <c r="K34">
        <f t="shared" si="1"/>
        <v>232010</v>
      </c>
      <c r="L34">
        <f t="shared" si="1"/>
        <v>232010</v>
      </c>
      <c r="M34">
        <f t="shared" si="1"/>
        <v>232010</v>
      </c>
      <c r="N34">
        <f t="shared" si="1"/>
        <v>232010</v>
      </c>
      <c r="O34" s="9">
        <f>SUM(C34:N34)</f>
        <v>2784220</v>
      </c>
    </row>
    <row r="36" spans="1:15" x14ac:dyDescent="0.25">
      <c r="A36" s="2" t="s">
        <v>20</v>
      </c>
      <c r="C36" s="10">
        <f>C9-C34</f>
        <v>23194</v>
      </c>
      <c r="D36" s="10">
        <f t="shared" ref="D36:O36" si="2">D9-D34</f>
        <v>30868</v>
      </c>
      <c r="E36" s="10">
        <f t="shared" si="2"/>
        <v>39990</v>
      </c>
      <c r="F36" s="10">
        <f t="shared" si="2"/>
        <v>46990</v>
      </c>
      <c r="G36" s="10">
        <f t="shared" si="2"/>
        <v>52490</v>
      </c>
      <c r="H36" s="10">
        <f t="shared" si="2"/>
        <v>57790</v>
      </c>
      <c r="I36" s="10">
        <f t="shared" si="2"/>
        <v>67540</v>
      </c>
      <c r="J36" s="10">
        <f t="shared" si="2"/>
        <v>73890</v>
      </c>
      <c r="K36" s="10">
        <f t="shared" si="2"/>
        <v>88940</v>
      </c>
      <c r="L36" s="10">
        <f t="shared" si="2"/>
        <v>93940</v>
      </c>
      <c r="M36" s="10">
        <f t="shared" si="2"/>
        <v>104490</v>
      </c>
      <c r="N36" s="10">
        <f t="shared" si="2"/>
        <v>114490</v>
      </c>
      <c r="O36" s="9">
        <f t="shared" si="2"/>
        <v>794612</v>
      </c>
    </row>
    <row r="39" spans="1:15" x14ac:dyDescent="0.25">
      <c r="A39" s="4" t="s">
        <v>26</v>
      </c>
    </row>
    <row r="40" spans="1:15" x14ac:dyDescent="0.25">
      <c r="A40" s="3" t="s">
        <v>56</v>
      </c>
      <c r="C40" s="13">
        <f>(D7-C7)/C7</f>
        <v>3.7505835970327334E-2</v>
      </c>
      <c r="D40" s="12">
        <f t="shared" ref="D40:M40" si="3">(E7-D7)/D7</f>
        <v>4.1666666666666664E-2</v>
      </c>
      <c r="E40" s="12">
        <f t="shared" si="3"/>
        <v>0.02</v>
      </c>
      <c r="F40" s="12">
        <f t="shared" si="3"/>
        <v>1.9607843137254902E-2</v>
      </c>
      <c r="G40" s="12">
        <f t="shared" si="3"/>
        <v>1.9230769230769232E-2</v>
      </c>
      <c r="H40" s="12">
        <f t="shared" si="3"/>
        <v>3.7735849056603772E-2</v>
      </c>
      <c r="I40" s="12">
        <f t="shared" si="3"/>
        <v>1.8181818181818181E-2</v>
      </c>
      <c r="J40" s="12">
        <f t="shared" si="3"/>
        <v>1.7857142857142856E-2</v>
      </c>
      <c r="K40" s="12">
        <f t="shared" si="3"/>
        <v>1.7543859649122806E-2</v>
      </c>
      <c r="L40" s="12">
        <f t="shared" si="3"/>
        <v>3.6206896551724141E-2</v>
      </c>
      <c r="M40" s="12">
        <f t="shared" si="3"/>
        <v>3.1613976705490848E-2</v>
      </c>
      <c r="N40" s="12"/>
    </row>
  </sheetData>
  <mergeCells count="1">
    <mergeCell ref="C1:F1"/>
  </mergeCells>
  <pageMargins left="0.7" right="0.7" top="0.75" bottom="0.75" header="0.3" footer="0.3"/>
  <pageSetup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5" workbookViewId="0">
      <selection activeCell="B33" sqref="B33"/>
    </sheetView>
  </sheetViews>
  <sheetFormatPr defaultRowHeight="15" x14ac:dyDescent="0.25"/>
  <cols>
    <col min="1" max="1" width="26.28515625" style="2" customWidth="1"/>
    <col min="3" max="14" width="11.5703125" bestFit="1" customWidth="1"/>
    <col min="15" max="15" width="13.28515625" bestFit="1" customWidth="1"/>
  </cols>
  <sheetData>
    <row r="1" spans="1:15" x14ac:dyDescent="0.25">
      <c r="A1" s="2" t="s">
        <v>23</v>
      </c>
      <c r="C1" s="14" t="s">
        <v>54</v>
      </c>
      <c r="D1" s="14"/>
      <c r="E1" s="14"/>
    </row>
    <row r="2" spans="1:15" s="1" customFormat="1" x14ac:dyDescent="0.25">
      <c r="A2" s="1" t="s">
        <v>22</v>
      </c>
    </row>
    <row r="3" spans="1:15" s="5" customFormat="1" x14ac:dyDescent="0.25"/>
    <row r="4" spans="1:15" s="2" customFormat="1" x14ac:dyDescent="0.25">
      <c r="A4" s="2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</row>
    <row r="5" spans="1:15" s="5" customFormat="1" x14ac:dyDescent="0.25">
      <c r="C5" s="11" t="s">
        <v>53</v>
      </c>
    </row>
    <row r="6" spans="1:15" x14ac:dyDescent="0.25">
      <c r="A6" s="2" t="s">
        <v>15</v>
      </c>
    </row>
    <row r="7" spans="1:15" x14ac:dyDescent="0.25">
      <c r="A7" s="3" t="s">
        <v>33</v>
      </c>
      <c r="C7">
        <v>200000</v>
      </c>
      <c r="D7">
        <v>200000</v>
      </c>
      <c r="E7">
        <v>200000</v>
      </c>
      <c r="F7">
        <v>200000</v>
      </c>
      <c r="G7">
        <v>200000</v>
      </c>
      <c r="H7">
        <v>200000</v>
      </c>
      <c r="I7">
        <v>200000</v>
      </c>
      <c r="J7">
        <v>200000</v>
      </c>
      <c r="K7">
        <v>200000</v>
      </c>
      <c r="L7">
        <v>200000</v>
      </c>
      <c r="M7">
        <v>200000</v>
      </c>
      <c r="N7">
        <v>200000</v>
      </c>
      <c r="O7" s="2">
        <f>SUM(C7:N7)</f>
        <v>2400000</v>
      </c>
    </row>
    <row r="8" spans="1:15" x14ac:dyDescent="0.25">
      <c r="A8" s="3" t="s">
        <v>49</v>
      </c>
      <c r="C8">
        <v>12000</v>
      </c>
      <c r="D8">
        <v>12000</v>
      </c>
      <c r="E8">
        <v>12000</v>
      </c>
      <c r="F8">
        <v>12000</v>
      </c>
      <c r="G8">
        <v>12000</v>
      </c>
      <c r="H8">
        <v>12000</v>
      </c>
      <c r="I8">
        <v>12000</v>
      </c>
      <c r="J8">
        <v>12000</v>
      </c>
      <c r="K8">
        <v>12000</v>
      </c>
      <c r="L8">
        <v>12000</v>
      </c>
      <c r="M8">
        <v>12000</v>
      </c>
      <c r="N8">
        <v>12000</v>
      </c>
      <c r="O8" s="2">
        <f t="shared" ref="O8:O9" si="0">SUM(C8:N8)</f>
        <v>144000</v>
      </c>
    </row>
    <row r="9" spans="1:15" x14ac:dyDescent="0.25">
      <c r="A9" s="3" t="s">
        <v>50</v>
      </c>
      <c r="C9">
        <v>9000</v>
      </c>
      <c r="D9">
        <v>9000</v>
      </c>
      <c r="E9">
        <v>9000</v>
      </c>
      <c r="F9">
        <v>9000</v>
      </c>
      <c r="G9">
        <v>9000</v>
      </c>
      <c r="H9">
        <v>9000</v>
      </c>
      <c r="I9">
        <v>9000</v>
      </c>
      <c r="J9">
        <v>9000</v>
      </c>
      <c r="K9">
        <v>9000</v>
      </c>
      <c r="L9">
        <v>9000</v>
      </c>
      <c r="M9">
        <v>9000</v>
      </c>
      <c r="N9">
        <v>9000</v>
      </c>
      <c r="O9" s="2">
        <f t="shared" si="0"/>
        <v>108000</v>
      </c>
    </row>
    <row r="10" spans="1:15" x14ac:dyDescent="0.25">
      <c r="A10" s="3"/>
    </row>
    <row r="11" spans="1:15" x14ac:dyDescent="0.25">
      <c r="A11" s="3"/>
    </row>
    <row r="12" spans="1:15" x14ac:dyDescent="0.25">
      <c r="A12" s="3"/>
    </row>
    <row r="13" spans="1:15" x14ac:dyDescent="0.25">
      <c r="A13" s="2" t="s">
        <v>16</v>
      </c>
    </row>
    <row r="14" spans="1:15" x14ac:dyDescent="0.25">
      <c r="A14" s="3" t="s">
        <v>46</v>
      </c>
      <c r="C14">
        <v>500</v>
      </c>
      <c r="D14">
        <v>500</v>
      </c>
      <c r="E14">
        <v>500</v>
      </c>
      <c r="F14">
        <v>500</v>
      </c>
      <c r="G14">
        <v>500</v>
      </c>
      <c r="H14">
        <v>500</v>
      </c>
      <c r="I14">
        <v>500</v>
      </c>
      <c r="J14">
        <v>500</v>
      </c>
      <c r="K14">
        <v>500</v>
      </c>
      <c r="L14">
        <v>500</v>
      </c>
      <c r="M14">
        <v>500</v>
      </c>
      <c r="N14">
        <v>500</v>
      </c>
    </row>
    <row r="15" spans="1:15" x14ac:dyDescent="0.25">
      <c r="A15" s="3" t="s">
        <v>47</v>
      </c>
      <c r="C15">
        <v>400</v>
      </c>
      <c r="D15">
        <v>400</v>
      </c>
      <c r="E15">
        <v>400</v>
      </c>
      <c r="F15">
        <v>400</v>
      </c>
      <c r="G15">
        <v>400</v>
      </c>
      <c r="H15">
        <v>400</v>
      </c>
      <c r="I15">
        <v>400</v>
      </c>
      <c r="J15">
        <v>400</v>
      </c>
      <c r="K15">
        <v>400</v>
      </c>
      <c r="L15">
        <v>400</v>
      </c>
      <c r="M15">
        <v>400</v>
      </c>
      <c r="N15">
        <v>400</v>
      </c>
    </row>
    <row r="16" spans="1:15" x14ac:dyDescent="0.25">
      <c r="A16" s="3" t="s">
        <v>48</v>
      </c>
      <c r="C16">
        <v>120</v>
      </c>
      <c r="D16">
        <v>120</v>
      </c>
      <c r="E16">
        <v>120</v>
      </c>
      <c r="F16">
        <v>120</v>
      </c>
      <c r="G16">
        <v>120</v>
      </c>
      <c r="H16">
        <v>120</v>
      </c>
      <c r="I16">
        <v>120</v>
      </c>
      <c r="J16">
        <v>120</v>
      </c>
      <c r="K16">
        <v>120</v>
      </c>
      <c r="L16">
        <v>120</v>
      </c>
      <c r="M16">
        <v>120</v>
      </c>
      <c r="N16">
        <v>120</v>
      </c>
    </row>
    <row r="17" spans="1:15" x14ac:dyDescent="0.25">
      <c r="A17" s="3"/>
    </row>
    <row r="18" spans="1:15" x14ac:dyDescent="0.25">
      <c r="A18" s="3"/>
    </row>
    <row r="19" spans="1:15" x14ac:dyDescent="0.25">
      <c r="A19" s="3"/>
    </row>
    <row r="20" spans="1:15" x14ac:dyDescent="0.25">
      <c r="A20" s="3"/>
    </row>
    <row r="21" spans="1:15" x14ac:dyDescent="0.25">
      <c r="A21" s="2" t="s">
        <v>17</v>
      </c>
    </row>
    <row r="22" spans="1:15" x14ac:dyDescent="0.25">
      <c r="A22" s="3" t="s">
        <v>51</v>
      </c>
      <c r="C22">
        <v>2000</v>
      </c>
      <c r="D22">
        <v>2000</v>
      </c>
      <c r="E22">
        <v>2000</v>
      </c>
      <c r="F22">
        <v>2000</v>
      </c>
      <c r="G22">
        <v>2000</v>
      </c>
      <c r="H22">
        <v>2000</v>
      </c>
      <c r="I22">
        <v>2000</v>
      </c>
      <c r="J22">
        <v>2000</v>
      </c>
      <c r="K22">
        <v>2000</v>
      </c>
      <c r="L22">
        <v>2000</v>
      </c>
      <c r="M22">
        <v>2000</v>
      </c>
      <c r="N22">
        <v>2000</v>
      </c>
    </row>
    <row r="23" spans="1:15" x14ac:dyDescent="0.25">
      <c r="A23" s="3" t="s">
        <v>52</v>
      </c>
      <c r="C23">
        <v>50</v>
      </c>
      <c r="D23">
        <v>50</v>
      </c>
      <c r="E23">
        <v>50</v>
      </c>
      <c r="F23">
        <v>50</v>
      </c>
      <c r="G23">
        <v>50</v>
      </c>
      <c r="H23">
        <v>50</v>
      </c>
      <c r="I23">
        <v>50</v>
      </c>
      <c r="J23">
        <v>50</v>
      </c>
      <c r="K23">
        <v>50</v>
      </c>
      <c r="L23">
        <v>50</v>
      </c>
      <c r="M23">
        <v>50</v>
      </c>
      <c r="N23">
        <v>50</v>
      </c>
    </row>
    <row r="24" spans="1:15" x14ac:dyDescent="0.25">
      <c r="A24" s="3"/>
    </row>
    <row r="25" spans="1:15" x14ac:dyDescent="0.25">
      <c r="A25" s="2" t="s">
        <v>24</v>
      </c>
    </row>
    <row r="26" spans="1:15" x14ac:dyDescent="0.25">
      <c r="A26" s="3" t="s">
        <v>55</v>
      </c>
      <c r="C26">
        <v>80</v>
      </c>
      <c r="D26">
        <v>80</v>
      </c>
      <c r="E26">
        <v>80</v>
      </c>
      <c r="F26">
        <v>80</v>
      </c>
      <c r="G26">
        <v>80</v>
      </c>
      <c r="H26">
        <v>80</v>
      </c>
      <c r="I26">
        <v>80</v>
      </c>
      <c r="J26">
        <v>80</v>
      </c>
      <c r="K26">
        <v>80</v>
      </c>
      <c r="L26">
        <v>80</v>
      </c>
      <c r="M26">
        <v>80</v>
      </c>
      <c r="N26">
        <v>80</v>
      </c>
    </row>
    <row r="27" spans="1:15" x14ac:dyDescent="0.25">
      <c r="A27" s="3"/>
    </row>
    <row r="28" spans="1:15" x14ac:dyDescent="0.25">
      <c r="A28" s="3"/>
    </row>
    <row r="29" spans="1:15" x14ac:dyDescent="0.25">
      <c r="A29" s="2" t="s">
        <v>18</v>
      </c>
      <c r="C29" s="9">
        <f>SUM(C7:C26)</f>
        <v>224150</v>
      </c>
      <c r="D29" s="9">
        <f t="shared" ref="D29:O29" si="1">SUM(D7:D26)</f>
        <v>224150</v>
      </c>
      <c r="E29" s="9">
        <f t="shared" si="1"/>
        <v>224150</v>
      </c>
      <c r="F29" s="9">
        <f t="shared" si="1"/>
        <v>224150</v>
      </c>
      <c r="G29" s="9">
        <f t="shared" si="1"/>
        <v>224150</v>
      </c>
      <c r="H29" s="9">
        <f t="shared" si="1"/>
        <v>224150</v>
      </c>
      <c r="I29" s="9">
        <f t="shared" si="1"/>
        <v>224150</v>
      </c>
      <c r="J29" s="9">
        <f t="shared" si="1"/>
        <v>224150</v>
      </c>
      <c r="K29" s="9">
        <f t="shared" si="1"/>
        <v>224150</v>
      </c>
      <c r="L29" s="9">
        <f t="shared" si="1"/>
        <v>224150</v>
      </c>
      <c r="M29" s="9">
        <f t="shared" si="1"/>
        <v>224150</v>
      </c>
      <c r="N29" s="9">
        <f t="shared" si="1"/>
        <v>224150</v>
      </c>
      <c r="O29" s="9">
        <f t="shared" si="1"/>
        <v>2652000</v>
      </c>
    </row>
    <row r="32" spans="1:15" x14ac:dyDescent="0.25">
      <c r="A32" s="4" t="s">
        <v>26</v>
      </c>
    </row>
  </sheetData>
  <mergeCells count="1">
    <mergeCell ref="C1:E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RevExp</vt:lpstr>
      <vt:lpstr>Prog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2021-02-04T19:57:18Z</dcterms:created>
  <dcterms:modified xsi:type="dcterms:W3CDTF">2021-03-12T17:48:08Z</dcterms:modified>
</cp:coreProperties>
</file>